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D:\ITA\ปี68\ข้อมูลใส่ OIT\O11-แผนการใช้จ่ายงบประมาณประจำปีและรายงานผลการใช้จ่ายงบประมาณประจำปี\New folder\"/>
    </mc:Choice>
  </mc:AlternateContent>
  <xr:revisionPtr revIDLastSave="0" documentId="13_ncr:1_{C1F7215E-48E7-4C4E-BC0E-D6B3F215B8D7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Sheet1" sheetId="1" r:id="rId1"/>
  </sheets>
  <definedNames>
    <definedName name="_xlnm.Print_Titles" localSheetId="0">Sheet1!$4:$5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7" i="1" l="1"/>
  <c r="E27" i="1"/>
  <c r="G20" i="1"/>
  <c r="E16" i="1"/>
  <c r="G25" i="1"/>
  <c r="G14" i="1"/>
  <c r="G16" i="1" s="1"/>
</calcChain>
</file>

<file path=xl/sharedStrings.xml><?xml version="1.0" encoding="utf-8"?>
<sst xmlns="http://schemas.openxmlformats.org/spreadsheetml/2006/main" count="32" uniqueCount="27">
  <si>
    <t>ที่</t>
  </si>
  <si>
    <t>รวม</t>
  </si>
  <si>
    <t>ผลการดำเนินงาน</t>
  </si>
  <si>
    <t>งบประมาณที่ได้รับ</t>
  </si>
  <si>
    <t>ผลการเบิกจ่าย</t>
  </si>
  <si>
    <t>คิดเป็นร้อยละ</t>
  </si>
  <si>
    <t>ปัญหา/อุปสรรค
แนวทางการแก้ไข</t>
  </si>
  <si>
    <t>รายการ</t>
  </si>
  <si>
    <t>ค่าสาธารณูปโภค</t>
  </si>
  <si>
    <t>1.1 ค่าเบี้ยเลี้ยง ที่พัก พาหนะ</t>
  </si>
  <si>
    <t>1.2 ค่าซ่อมแซมครุภัณฑ์</t>
  </si>
  <si>
    <t>1.3 ค่าเช่าทรัพย์สิน</t>
  </si>
  <si>
    <t>รวมตอบแทนใช้สอย และวัสดุ</t>
  </si>
  <si>
    <t>แผนงานบุคลากรภาครัฐ</t>
  </si>
  <si>
    <t>กิจกรรมปฏิรูปกฏหมายและพัฒนากระบวนการยุติธรรม</t>
  </si>
  <si>
    <t>ค่าเช่าบ้าน</t>
  </si>
  <si>
    <t>1.2 ค่าเช่าเครื่องถ่ายเอกสาร</t>
  </si>
  <si>
    <t>1.3 ค่าจ้างเหมาทำความสะอาด</t>
  </si>
  <si>
    <t>รายงานผลการใช้จ่ายงบประมาณ ด่านตรวจคนเข้าเมืองท่าอากาศยานเชียงใหม่ บก.ตม.2</t>
  </si>
  <si>
    <t>โครงการ การรักษาความสงบเรียบร้อยและความมั่นคงภายในประเทศ กิจกรรม การตรวจสอบ คัดกรองปราบปรามต่างด้าวที่ไม่พึงปรารถนา</t>
  </si>
  <si>
    <t>1.4 ค่าเช่าเครื่องถ่ายเอกสาร</t>
  </si>
  <si>
    <t>1.5 วัสดุสำนักงาน</t>
  </si>
  <si>
    <t>1.6 วัสดุเชื้อเพลิงและหล่อลื่น</t>
  </si>
  <si>
    <t>1.7 อื่น ๆ</t>
  </si>
  <si>
    <t>เงินค่าธรรมเนียมตรวจคนเข้าเมืองเพื่อเสริมงบประมาณรายจ่ายประจำปี 2567 ขยายใช้ถึง 30 ก.ย.68</t>
  </si>
  <si>
    <t>ข้อมูล ณ วันที่ 1 เมษายน พ.ศ. 2568</t>
  </si>
  <si>
    <t>ประจำปีงบประมาณ พ.ศ. 2568 ไตรมาสที่ 1 - 2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</si>
</sst>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4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2"/>
      <color theme="1"/>
      <name val="TH SarabunPSK"/>
      <family val="2"/>
    </font>
    <font>
      <b/>
      <sz val="14"/>
      <name val="TH SarabunPSK"/>
      <family val="2"/>
    </font>
    <font>
      <sz val="12"/>
      <name val="TH SarabunPSK"/>
      <family val="2"/>
    </font>
    <font>
      <b/>
      <sz val="16"/>
      <name val="TH SarabunPSK"/>
      <family val="2"/>
    </font>
    <font>
      <sz val="12"/>
      <color theme="1"/>
      <name val="Tahoma"/>
      <family val="2"/>
      <charset val="222"/>
      <scheme val="minor"/>
    </font>
    <font>
      <b/>
      <sz val="12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78">
    <xf numFmtId="0" fontId="0" fillId="0" borderId="0" xfId="0"/>
    <xf numFmtId="0" fontId="0" fillId="0" borderId="1" xfId="0" applyBorder="1"/>
    <xf numFmtId="0" fontId="2" fillId="0" borderId="8" xfId="0" applyFont="1" applyBorder="1"/>
    <xf numFmtId="0" fontId="2" fillId="0" borderId="1" xfId="0" applyFont="1" applyBorder="1"/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Border="1"/>
    <xf numFmtId="0" fontId="7" fillId="0" borderId="1" xfId="0" applyFont="1" applyBorder="1" applyAlignment="1">
      <alignment vertical="top" wrapText="1"/>
    </xf>
    <xf numFmtId="0" fontId="6" fillId="0" borderId="1" xfId="0" applyFont="1" applyBorder="1"/>
    <xf numFmtId="0" fontId="6" fillId="0" borderId="1" xfId="0" applyFont="1" applyBorder="1" applyAlignment="1">
      <alignment horizontal="center" vertical="center"/>
    </xf>
    <xf numFmtId="0" fontId="9" fillId="0" borderId="1" xfId="0" applyFont="1" applyBorder="1"/>
    <xf numFmtId="0" fontId="10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vertical="top" wrapText="1"/>
    </xf>
    <xf numFmtId="0" fontId="6" fillId="2" borderId="1" xfId="0" applyFont="1" applyFill="1" applyBorder="1"/>
    <xf numFmtId="0" fontId="0" fillId="2" borderId="1" xfId="0" applyFill="1" applyBorder="1"/>
    <xf numFmtId="0" fontId="0" fillId="2" borderId="9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12" fillId="0" borderId="1" xfId="0" applyFont="1" applyBorder="1"/>
    <xf numFmtId="0" fontId="8" fillId="2" borderId="1" xfId="0" applyFont="1" applyFill="1" applyBorder="1"/>
    <xf numFmtId="2" fontId="8" fillId="0" borderId="1" xfId="0" applyNumberFormat="1" applyFont="1" applyBorder="1"/>
    <xf numFmtId="0" fontId="13" fillId="2" borderId="1" xfId="0" applyFont="1" applyFill="1" applyBorder="1" applyAlignment="1">
      <alignment horizontal="right"/>
    </xf>
    <xf numFmtId="0" fontId="13" fillId="2" borderId="1" xfId="0" applyFont="1" applyFill="1" applyBorder="1"/>
    <xf numFmtId="0" fontId="3" fillId="2" borderId="1" xfId="0" applyFont="1" applyFill="1" applyBorder="1" applyAlignment="1">
      <alignment horizontal="center"/>
    </xf>
    <xf numFmtId="43" fontId="8" fillId="0" borderId="1" xfId="1" applyFont="1" applyFill="1" applyBorder="1"/>
    <xf numFmtId="0" fontId="8" fillId="0" borderId="1" xfId="0" applyFont="1" applyBorder="1" applyAlignment="1">
      <alignment horizontal="right"/>
    </xf>
    <xf numFmtId="0" fontId="8" fillId="0" borderId="1" xfId="0" applyFont="1" applyBorder="1"/>
    <xf numFmtId="0" fontId="5" fillId="2" borderId="1" xfId="0" applyFont="1" applyFill="1" applyBorder="1"/>
    <xf numFmtId="0" fontId="0" fillId="2" borderId="11" xfId="0" applyFill="1" applyBorder="1" applyAlignment="1">
      <alignment horizontal="center"/>
    </xf>
    <xf numFmtId="0" fontId="3" fillId="2" borderId="1" xfId="0" applyFont="1" applyFill="1" applyBorder="1" applyAlignment="1">
      <alignment horizontal="center" vertical="top"/>
    </xf>
    <xf numFmtId="0" fontId="3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43" fontId="2" fillId="0" borderId="1" xfId="1" applyFont="1" applyBorder="1" applyAlignment="1">
      <alignment horizontal="center"/>
    </xf>
    <xf numFmtId="43" fontId="8" fillId="0" borderId="9" xfId="1" applyFont="1" applyFill="1" applyBorder="1" applyAlignment="1">
      <alignment horizontal="center"/>
    </xf>
    <xf numFmtId="43" fontId="8" fillId="0" borderId="8" xfId="1" applyFont="1" applyFill="1" applyBorder="1" applyAlignment="1">
      <alignment horizontal="center"/>
    </xf>
    <xf numFmtId="43" fontId="8" fillId="0" borderId="1" xfId="1" applyFont="1" applyFill="1" applyBorder="1" applyAlignment="1">
      <alignment horizontal="center"/>
    </xf>
    <xf numFmtId="43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43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43" fontId="8" fillId="0" borderId="9" xfId="0" applyNumberFormat="1" applyFont="1" applyBorder="1" applyAlignment="1">
      <alignment horizontal="center"/>
    </xf>
    <xf numFmtId="43" fontId="8" fillId="0" borderId="8" xfId="0" applyNumberFormat="1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8" fillId="0" borderId="8" xfId="0" applyFont="1" applyBorder="1" applyAlignment="1">
      <alignment horizontal="center"/>
    </xf>
    <xf numFmtId="43" fontId="2" fillId="0" borderId="9" xfId="0" applyNumberFormat="1" applyFont="1" applyBorder="1" applyAlignment="1">
      <alignment horizontal="center"/>
    </xf>
    <xf numFmtId="43" fontId="2" fillId="0" borderId="8" xfId="0" applyNumberFormat="1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2" fillId="0" borderId="7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/>
    </xf>
    <xf numFmtId="0" fontId="12" fillId="0" borderId="1" xfId="0" applyFont="1" applyBorder="1" applyAlignment="1">
      <alignment horizontal="center"/>
    </xf>
    <xf numFmtId="43" fontId="8" fillId="0" borderId="1" xfId="1" applyFont="1" applyFill="1" applyBorder="1" applyAlignment="1">
      <alignment horizontal="right"/>
    </xf>
    <xf numFmtId="43" fontId="13" fillId="2" borderId="1" xfId="1" applyFont="1" applyFill="1" applyBorder="1" applyAlignment="1">
      <alignment horizontal="right"/>
    </xf>
    <xf numFmtId="0" fontId="12" fillId="0" borderId="9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43" fontId="13" fillId="2" borderId="9" xfId="0" applyNumberFormat="1" applyFont="1" applyFill="1" applyBorder="1" applyAlignment="1">
      <alignment horizontal="center"/>
    </xf>
    <xf numFmtId="0" fontId="13" fillId="2" borderId="8" xfId="0" applyFont="1" applyFill="1" applyBorder="1" applyAlignment="1">
      <alignment horizontal="center"/>
    </xf>
    <xf numFmtId="43" fontId="8" fillId="2" borderId="9" xfId="0" applyNumberFormat="1" applyFont="1" applyFill="1" applyBorder="1" applyAlignment="1">
      <alignment horizontal="center"/>
    </xf>
    <xf numFmtId="43" fontId="8" fillId="2" borderId="8" xfId="0" applyNumberFormat="1" applyFont="1" applyFill="1" applyBorder="1" applyAlignment="1">
      <alignment horizontal="center"/>
    </xf>
    <xf numFmtId="43" fontId="8" fillId="0" borderId="9" xfId="1" applyFont="1" applyBorder="1" applyAlignment="1">
      <alignment horizontal="right"/>
    </xf>
    <xf numFmtId="43" fontId="8" fillId="0" borderId="8" xfId="1" applyFont="1" applyBorder="1" applyAlignment="1">
      <alignment horizontal="right"/>
    </xf>
    <xf numFmtId="43" fontId="10" fillId="0" borderId="9" xfId="1" applyFont="1" applyFill="1" applyBorder="1" applyAlignment="1">
      <alignment horizontal="center"/>
    </xf>
    <xf numFmtId="43" fontId="10" fillId="0" borderId="8" xfId="1" applyFont="1" applyFill="1" applyBorder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7"/>
  <sheetViews>
    <sheetView tabSelected="1" view="pageBreakPreview" topLeftCell="A22" zoomScale="120" zoomScaleNormal="120" zoomScaleSheetLayoutView="120" workbookViewId="0">
      <selection activeCell="D35" sqref="D35"/>
    </sheetView>
  </sheetViews>
  <sheetFormatPr defaultRowHeight="14.25" x14ac:dyDescent="0.2"/>
  <cols>
    <col min="1" max="1" width="5.875" customWidth="1"/>
    <col min="2" max="2" width="30" bestFit="1" customWidth="1"/>
    <col min="3" max="3" width="16.375" customWidth="1"/>
    <col min="4" max="9" width="8.125" customWidth="1"/>
    <col min="10" max="10" width="18.875" customWidth="1"/>
    <col min="11" max="11" width="11.75" bestFit="1" customWidth="1"/>
  </cols>
  <sheetData>
    <row r="1" spans="1:10" ht="18.75" customHeight="1" x14ac:dyDescent="0.2">
      <c r="A1" s="29" t="s">
        <v>18</v>
      </c>
      <c r="B1" s="29"/>
      <c r="C1" s="29"/>
      <c r="D1" s="29"/>
      <c r="E1" s="29"/>
      <c r="F1" s="29"/>
      <c r="G1" s="29"/>
      <c r="H1" s="29"/>
      <c r="I1" s="29"/>
      <c r="J1" s="29"/>
    </row>
    <row r="2" spans="1:10" ht="18" customHeight="1" x14ac:dyDescent="0.2">
      <c r="A2" s="29" t="s">
        <v>26</v>
      </c>
      <c r="B2" s="29"/>
      <c r="C2" s="29"/>
      <c r="D2" s="29"/>
      <c r="E2" s="29"/>
      <c r="F2" s="29"/>
      <c r="G2" s="29"/>
      <c r="H2" s="29"/>
      <c r="I2" s="29"/>
      <c r="J2" s="29"/>
    </row>
    <row r="3" spans="1:10" ht="20.25" customHeight="1" x14ac:dyDescent="0.2">
      <c r="A3" s="30" t="s">
        <v>25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4.25" customHeight="1" x14ac:dyDescent="0.2">
      <c r="A4" s="34" t="s">
        <v>0</v>
      </c>
      <c r="B4" s="34" t="s">
        <v>7</v>
      </c>
      <c r="C4" s="36" t="s">
        <v>2</v>
      </c>
      <c r="D4" s="37"/>
      <c r="E4" s="36" t="s">
        <v>3</v>
      </c>
      <c r="F4" s="37"/>
      <c r="G4" s="36" t="s">
        <v>4</v>
      </c>
      <c r="H4" s="37"/>
      <c r="I4" s="33" t="s">
        <v>5</v>
      </c>
      <c r="J4" s="31" t="s">
        <v>6</v>
      </c>
    </row>
    <row r="5" spans="1:10" ht="31.5" customHeight="1" x14ac:dyDescent="0.2">
      <c r="A5" s="35"/>
      <c r="B5" s="35"/>
      <c r="C5" s="38"/>
      <c r="D5" s="39"/>
      <c r="E5" s="38"/>
      <c r="F5" s="39"/>
      <c r="G5" s="38"/>
      <c r="H5" s="39"/>
      <c r="I5" s="33"/>
      <c r="J5" s="32"/>
    </row>
    <row r="6" spans="1:10" ht="75" x14ac:dyDescent="0.35">
      <c r="A6" s="57">
        <v>1</v>
      </c>
      <c r="B6" s="6" t="s">
        <v>19</v>
      </c>
      <c r="C6" s="60"/>
      <c r="D6" s="60"/>
      <c r="E6" s="44"/>
      <c r="F6" s="45"/>
      <c r="G6" s="40"/>
      <c r="H6" s="40"/>
      <c r="I6" s="3"/>
      <c r="J6" s="2"/>
    </row>
    <row r="7" spans="1:10" ht="21" x14ac:dyDescent="0.35">
      <c r="A7" s="58"/>
      <c r="B7" s="5" t="s">
        <v>9</v>
      </c>
      <c r="C7" s="55"/>
      <c r="D7" s="56"/>
      <c r="E7" s="53"/>
      <c r="F7" s="54"/>
      <c r="G7" s="41">
        <v>22872</v>
      </c>
      <c r="H7" s="42"/>
      <c r="I7" s="3"/>
      <c r="J7" s="2"/>
    </row>
    <row r="8" spans="1:10" ht="21" x14ac:dyDescent="0.35">
      <c r="A8" s="58"/>
      <c r="B8" s="5" t="s">
        <v>10</v>
      </c>
      <c r="C8" s="55"/>
      <c r="D8" s="56"/>
      <c r="E8" s="48"/>
      <c r="F8" s="49"/>
      <c r="G8" s="41">
        <v>16913.77</v>
      </c>
      <c r="H8" s="42"/>
      <c r="I8" s="25"/>
      <c r="J8" s="2"/>
    </row>
    <row r="9" spans="1:10" ht="21" x14ac:dyDescent="0.35">
      <c r="A9" s="58"/>
      <c r="B9" s="5" t="s">
        <v>11</v>
      </c>
      <c r="C9" s="55"/>
      <c r="D9" s="56"/>
      <c r="E9" s="48"/>
      <c r="F9" s="49"/>
      <c r="G9" s="41">
        <v>70000</v>
      </c>
      <c r="H9" s="42"/>
      <c r="I9" s="25"/>
      <c r="J9" s="2"/>
    </row>
    <row r="10" spans="1:10" ht="21" x14ac:dyDescent="0.35">
      <c r="A10" s="58"/>
      <c r="B10" s="5" t="s">
        <v>20</v>
      </c>
      <c r="C10" s="55"/>
      <c r="D10" s="56"/>
      <c r="E10" s="48"/>
      <c r="F10" s="49"/>
      <c r="G10" s="41">
        <v>40000</v>
      </c>
      <c r="H10" s="42"/>
      <c r="I10" s="25"/>
      <c r="J10" s="2"/>
    </row>
    <row r="11" spans="1:10" ht="21" x14ac:dyDescent="0.35">
      <c r="A11" s="58"/>
      <c r="B11" s="5" t="s">
        <v>21</v>
      </c>
      <c r="C11" s="60"/>
      <c r="D11" s="60"/>
      <c r="E11" s="46"/>
      <c r="F11" s="47"/>
      <c r="G11" s="41">
        <v>0</v>
      </c>
      <c r="H11" s="42"/>
      <c r="I11" s="25"/>
      <c r="J11" s="2"/>
    </row>
    <row r="12" spans="1:10" ht="21" x14ac:dyDescent="0.35">
      <c r="A12" s="58"/>
      <c r="B12" s="5" t="s">
        <v>22</v>
      </c>
      <c r="C12" s="55"/>
      <c r="D12" s="56"/>
      <c r="E12" s="48"/>
      <c r="F12" s="49"/>
      <c r="G12" s="41">
        <v>14773</v>
      </c>
      <c r="H12" s="42"/>
      <c r="I12" s="25"/>
      <c r="J12" s="2"/>
    </row>
    <row r="13" spans="1:10" ht="21" x14ac:dyDescent="0.35">
      <c r="A13" s="58"/>
      <c r="B13" s="5" t="s">
        <v>23</v>
      </c>
      <c r="C13" s="55"/>
      <c r="D13" s="56"/>
      <c r="E13" s="48"/>
      <c r="F13" s="49"/>
      <c r="G13" s="41">
        <v>20627.46</v>
      </c>
      <c r="H13" s="42"/>
      <c r="I13" s="25"/>
      <c r="J13" s="2"/>
    </row>
    <row r="14" spans="1:10" ht="21" x14ac:dyDescent="0.35">
      <c r="A14" s="59"/>
      <c r="B14" s="7" t="s">
        <v>12</v>
      </c>
      <c r="C14" s="60"/>
      <c r="D14" s="60"/>
      <c r="E14" s="46">
        <v>368000</v>
      </c>
      <c r="F14" s="47"/>
      <c r="G14" s="43">
        <f>SUM(G7:H13)</f>
        <v>185186.23</v>
      </c>
      <c r="H14" s="43"/>
      <c r="I14" s="25">
        <v>50.32</v>
      </c>
      <c r="J14" s="2"/>
    </row>
    <row r="15" spans="1:10" ht="18.75" x14ac:dyDescent="0.3">
      <c r="A15" s="8"/>
      <c r="B15" s="7" t="s">
        <v>8</v>
      </c>
      <c r="C15" s="50"/>
      <c r="D15" s="51"/>
      <c r="E15" s="48">
        <v>25700</v>
      </c>
      <c r="F15" s="52"/>
      <c r="G15" s="48">
        <v>12800</v>
      </c>
      <c r="H15" s="52"/>
      <c r="I15" s="19">
        <v>49.8</v>
      </c>
      <c r="J15" s="1"/>
    </row>
    <row r="16" spans="1:10" ht="18.75" x14ac:dyDescent="0.3">
      <c r="A16" s="4" t="s">
        <v>1</v>
      </c>
      <c r="B16" s="13"/>
      <c r="C16" s="15"/>
      <c r="D16" s="16"/>
      <c r="E16" s="72">
        <f>SUM(E14:F15)</f>
        <v>393700</v>
      </c>
      <c r="F16" s="73"/>
      <c r="G16" s="72">
        <f>G14+G15</f>
        <v>197986.23</v>
      </c>
      <c r="H16" s="73"/>
      <c r="I16" s="18">
        <v>50.28</v>
      </c>
      <c r="J16" s="14"/>
    </row>
    <row r="17" spans="1:10" ht="18.75" customHeight="1" x14ac:dyDescent="0.3">
      <c r="A17" s="61">
        <v>2</v>
      </c>
      <c r="B17" s="9" t="s">
        <v>13</v>
      </c>
      <c r="C17" s="62"/>
      <c r="D17" s="62"/>
      <c r="E17" s="63"/>
      <c r="F17" s="63"/>
      <c r="G17" s="63"/>
      <c r="H17" s="63"/>
      <c r="I17" s="17"/>
      <c r="J17" s="1"/>
    </row>
    <row r="18" spans="1:10" ht="18.75" customHeight="1" x14ac:dyDescent="0.2">
      <c r="A18" s="61"/>
      <c r="B18" s="10" t="s">
        <v>14</v>
      </c>
      <c r="C18" s="62"/>
      <c r="D18" s="62"/>
      <c r="E18" s="63"/>
      <c r="F18" s="63"/>
      <c r="G18" s="63"/>
      <c r="H18" s="63"/>
      <c r="I18" s="17"/>
      <c r="J18" s="1"/>
    </row>
    <row r="19" spans="1:10" ht="18.75" customHeight="1" x14ac:dyDescent="0.3">
      <c r="A19" s="61"/>
      <c r="B19" s="11" t="s">
        <v>15</v>
      </c>
      <c r="C19" s="62"/>
      <c r="D19" s="62"/>
      <c r="E19" s="64">
        <v>561000</v>
      </c>
      <c r="F19" s="64"/>
      <c r="G19" s="64">
        <v>439900</v>
      </c>
      <c r="H19" s="64"/>
      <c r="I19" s="24">
        <v>78.41</v>
      </c>
      <c r="J19" s="1"/>
    </row>
    <row r="20" spans="1:10" ht="18.75" customHeight="1" x14ac:dyDescent="0.3">
      <c r="A20" s="28" t="s">
        <v>1</v>
      </c>
      <c r="B20" s="26"/>
      <c r="C20" s="27"/>
      <c r="D20" s="27"/>
      <c r="E20" s="65">
        <v>561000</v>
      </c>
      <c r="F20" s="65"/>
      <c r="G20" s="65">
        <f>SUM(G19)</f>
        <v>439900</v>
      </c>
      <c r="H20" s="65"/>
      <c r="I20" s="20">
        <v>78.41</v>
      </c>
      <c r="J20" s="14"/>
    </row>
    <row r="21" spans="1:10" ht="56.25" x14ac:dyDescent="0.2">
      <c r="A21" s="61">
        <v>3</v>
      </c>
      <c r="B21" s="12" t="s">
        <v>24</v>
      </c>
      <c r="C21" s="50"/>
      <c r="D21" s="51"/>
      <c r="E21" s="66"/>
      <c r="F21" s="67"/>
      <c r="G21" s="66"/>
      <c r="H21" s="67"/>
      <c r="I21" s="17"/>
      <c r="J21" s="1"/>
    </row>
    <row r="22" spans="1:10" ht="18.75" x14ac:dyDescent="0.3">
      <c r="A22" s="61"/>
      <c r="B22" s="5" t="s">
        <v>9</v>
      </c>
      <c r="C22" s="50"/>
      <c r="D22" s="51"/>
      <c r="E22" s="66"/>
      <c r="F22" s="67"/>
      <c r="G22" s="74">
        <v>110676.29</v>
      </c>
      <c r="H22" s="75"/>
      <c r="I22" s="17"/>
      <c r="J22" s="1"/>
    </row>
    <row r="23" spans="1:10" ht="18.75" x14ac:dyDescent="0.3">
      <c r="A23" s="61"/>
      <c r="B23" s="11" t="s">
        <v>16</v>
      </c>
      <c r="C23" s="50"/>
      <c r="D23" s="51"/>
      <c r="E23" s="66"/>
      <c r="F23" s="67"/>
      <c r="G23" s="76">
        <v>0</v>
      </c>
      <c r="H23" s="77"/>
      <c r="I23" s="17"/>
      <c r="J23" s="1"/>
    </row>
    <row r="24" spans="1:10" ht="18.75" x14ac:dyDescent="0.3">
      <c r="A24" s="61"/>
      <c r="B24" s="11" t="s">
        <v>17</v>
      </c>
      <c r="C24" s="50"/>
      <c r="D24" s="51"/>
      <c r="E24" s="66"/>
      <c r="F24" s="67"/>
      <c r="G24" s="76">
        <v>60000</v>
      </c>
      <c r="H24" s="77"/>
      <c r="I24" s="17"/>
      <c r="J24" s="1"/>
    </row>
    <row r="25" spans="1:10" ht="18.75" x14ac:dyDescent="0.3">
      <c r="A25" s="61"/>
      <c r="B25" s="7" t="s">
        <v>12</v>
      </c>
      <c r="C25" s="50"/>
      <c r="D25" s="51"/>
      <c r="E25" s="41">
        <v>415000</v>
      </c>
      <c r="F25" s="42"/>
      <c r="G25" s="41">
        <f>SUM(G22:H24)</f>
        <v>170676.28999999998</v>
      </c>
      <c r="H25" s="42"/>
      <c r="I25" s="23">
        <v>41.12</v>
      </c>
      <c r="J25" s="1"/>
    </row>
    <row r="26" spans="1:10" ht="18.75" x14ac:dyDescent="0.3">
      <c r="A26" s="61"/>
      <c r="B26" s="7" t="s">
        <v>8</v>
      </c>
      <c r="C26" s="50"/>
      <c r="D26" s="51"/>
      <c r="E26" s="41">
        <v>31141</v>
      </c>
      <c r="F26" s="42"/>
      <c r="G26" s="41">
        <v>11469.69</v>
      </c>
      <c r="H26" s="42"/>
      <c r="I26" s="23">
        <v>36.83</v>
      </c>
      <c r="J26" s="1"/>
    </row>
    <row r="27" spans="1:10" ht="20.25" customHeight="1" x14ac:dyDescent="0.35">
      <c r="A27" s="22" t="s">
        <v>1</v>
      </c>
      <c r="B27" s="14"/>
      <c r="C27" s="68"/>
      <c r="D27" s="69"/>
      <c r="E27" s="70">
        <f>SUM(E25:F26)</f>
        <v>446141</v>
      </c>
      <c r="F27" s="71"/>
      <c r="G27" s="70">
        <f>SUM(G25:H26)</f>
        <v>182145.97999999998</v>
      </c>
      <c r="H27" s="71"/>
      <c r="I27" s="21">
        <v>40.82</v>
      </c>
      <c r="J27" s="14"/>
    </row>
  </sheetData>
  <mergeCells count="77">
    <mergeCell ref="C27:D27"/>
    <mergeCell ref="E27:F27"/>
    <mergeCell ref="G27:H27"/>
    <mergeCell ref="G16:H16"/>
    <mergeCell ref="E16:F16"/>
    <mergeCell ref="E25:F25"/>
    <mergeCell ref="E26:F26"/>
    <mergeCell ref="G21:H21"/>
    <mergeCell ref="G22:H22"/>
    <mergeCell ref="G23:H23"/>
    <mergeCell ref="G24:H24"/>
    <mergeCell ref="G25:H25"/>
    <mergeCell ref="G26:H26"/>
    <mergeCell ref="G17:H17"/>
    <mergeCell ref="G18:H18"/>
    <mergeCell ref="G19:H19"/>
    <mergeCell ref="A21:A26"/>
    <mergeCell ref="E20:F20"/>
    <mergeCell ref="G20:H20"/>
    <mergeCell ref="C21:D21"/>
    <mergeCell ref="C22:D22"/>
    <mergeCell ref="C23:D23"/>
    <mergeCell ref="C24:D24"/>
    <mergeCell ref="C25:D25"/>
    <mergeCell ref="C26:D26"/>
    <mergeCell ref="E21:F21"/>
    <mergeCell ref="E22:F22"/>
    <mergeCell ref="E23:F23"/>
    <mergeCell ref="E24:F24"/>
    <mergeCell ref="A17:A19"/>
    <mergeCell ref="C17:D17"/>
    <mergeCell ref="C18:D18"/>
    <mergeCell ref="C19:D19"/>
    <mergeCell ref="E17:F17"/>
    <mergeCell ref="E18:F18"/>
    <mergeCell ref="E19:F19"/>
    <mergeCell ref="C9:D9"/>
    <mergeCell ref="A6:A14"/>
    <mergeCell ref="C6:D6"/>
    <mergeCell ref="C11:D11"/>
    <mergeCell ref="C14:D14"/>
    <mergeCell ref="C15:D15"/>
    <mergeCell ref="E15:F15"/>
    <mergeCell ref="G15:H15"/>
    <mergeCell ref="E7:F7"/>
    <mergeCell ref="E10:F10"/>
    <mergeCell ref="G7:H7"/>
    <mergeCell ref="G10:H10"/>
    <mergeCell ref="E8:F8"/>
    <mergeCell ref="E9:F9"/>
    <mergeCell ref="G8:H8"/>
    <mergeCell ref="G9:H9"/>
    <mergeCell ref="C12:D12"/>
    <mergeCell ref="C13:D13"/>
    <mergeCell ref="C7:D7"/>
    <mergeCell ref="C10:D10"/>
    <mergeCell ref="C8:D8"/>
    <mergeCell ref="G6:H6"/>
    <mergeCell ref="G11:H11"/>
    <mergeCell ref="G14:H14"/>
    <mergeCell ref="E6:F6"/>
    <mergeCell ref="E11:F11"/>
    <mergeCell ref="E14:F14"/>
    <mergeCell ref="E12:F12"/>
    <mergeCell ref="E13:F13"/>
    <mergeCell ref="G12:H12"/>
    <mergeCell ref="G13:H13"/>
    <mergeCell ref="A1:J1"/>
    <mergeCell ref="A2:J2"/>
    <mergeCell ref="A3:J3"/>
    <mergeCell ref="J4:J5"/>
    <mergeCell ref="I4:I5"/>
    <mergeCell ref="A4:A5"/>
    <mergeCell ref="B4:B5"/>
    <mergeCell ref="G4:H5"/>
    <mergeCell ref="E4:F5"/>
    <mergeCell ref="C4:D5"/>
  </mergeCells>
  <printOptions horizontalCentered="1"/>
  <pageMargins left="0.70866141732283472" right="0.2362204724409449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ด่าน ตม.ทอ.เชียงใหม่</cp:lastModifiedBy>
  <cp:lastPrinted>2025-04-28T02:35:52Z</cp:lastPrinted>
  <dcterms:created xsi:type="dcterms:W3CDTF">2024-01-10T07:59:11Z</dcterms:created>
  <dcterms:modified xsi:type="dcterms:W3CDTF">2025-04-28T02:40:10Z</dcterms:modified>
</cp:coreProperties>
</file>